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2\"/>
    </mc:Choice>
  </mc:AlternateContent>
  <xr:revisionPtr revIDLastSave="0" documentId="8_{CDB523BD-4EEE-43FF-B52B-2D46FCDB184A}" xr6:coauthVersionLast="47" xr6:coauthVersionMax="47" xr10:uidLastSave="{00000000-0000-0000-0000-000000000000}"/>
  <bookViews>
    <workbookView xWindow="-120" yWindow="-120" windowWidth="29040" windowHeight="15840" xr2:uid="{47D739E4-4A7E-4A8A-AF07-EFB3631450A1}"/>
  </bookViews>
  <sheets>
    <sheet name="ส2.1ลจ(ม6)" sheetId="1" r:id="rId1"/>
    <sheet name="ส2.2ลจ(ม6)(จีน)" sheetId="2" r:id="rId2"/>
    <sheet name="ส2.3ลจ(ม.6)(ทวิ)" sheetId="3" r:id="rId3"/>
    <sheet name="ส2.4ลจ(ทวิ)" sheetId="4" r:id="rId4"/>
  </sheets>
  <definedNames>
    <definedName name="_xlnm.Print_Area" localSheetId="0">'ส2.1ลจ(ม6)'!$A$1:$W$53</definedName>
    <definedName name="_xlnm.Print_Area" localSheetId="1">'ส2.2ลจ(ม6)(จีน)'!$A$1:$W$53</definedName>
    <definedName name="_xlnm.Print_Area" localSheetId="2">'ส2.3ลจ(ม.6)(ทวิ)'!$A$1:$W$53</definedName>
    <definedName name="_xlnm.Print_Area" localSheetId="3">'ส2.4ลจ(ทวิ)'!$A$1:$W$53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4" l="1"/>
  <c r="C53" i="4"/>
  <c r="D53" i="4"/>
  <c r="E53" i="4"/>
  <c r="B53" i="3"/>
  <c r="C53" i="3"/>
  <c r="D53" i="3"/>
  <c r="E53" i="3"/>
  <c r="B53" i="2"/>
  <c r="C53" i="2"/>
  <c r="D53" i="2"/>
  <c r="E53" i="2"/>
  <c r="B53" i="1"/>
  <c r="C53" i="1"/>
  <c r="D53" i="1"/>
  <c r="E53" i="1"/>
</calcChain>
</file>

<file path=xl/sharedStrings.xml><?xml version="1.0" encoding="utf-8"?>
<sst xmlns="http://schemas.openxmlformats.org/spreadsheetml/2006/main" count="274" uniqueCount="170">
  <si>
    <t>คูณผล</t>
  </si>
  <si>
    <t>สุนทรี</t>
  </si>
  <si>
    <t>น.ส.</t>
  </si>
  <si>
    <t>หลงจู</t>
  </si>
  <si>
    <t>ภานุพันธุ์</t>
  </si>
  <si>
    <t>นาย</t>
  </si>
  <si>
    <t>ชัยมงคล</t>
  </si>
  <si>
    <t>ภัทรานิษฐ์</t>
  </si>
  <si>
    <t>ด่านปาน</t>
  </si>
  <si>
    <t>นิศารัตน์</t>
  </si>
  <si>
    <t>เย็นธะทา</t>
  </si>
  <si>
    <t>นันทิพร</t>
  </si>
  <si>
    <t>โพธิ์จิต</t>
  </si>
  <si>
    <t>นวนันท์</t>
  </si>
  <si>
    <t>กระนูน</t>
  </si>
  <si>
    <t>ธวัชชัย</t>
  </si>
  <si>
    <t>อรุมชูตี</t>
  </si>
  <si>
    <t>ณัฐพล</t>
  </si>
  <si>
    <t>กุฎี</t>
  </si>
  <si>
    <t>จุฑามาศ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</si>
  <si>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</si>
  <si>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</si>
  <si>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</si>
  <si>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</si>
  <si>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น.ส.ศิริรัตน์  สุวรรณฉวี</t>
  </si>
  <si>
    <t>การจัดการโลจิสติกส์และซัพพลายเชน</t>
  </si>
  <si>
    <t>สาขาวิชา</t>
  </si>
  <si>
    <t>ภาคเรียนที่  2       ปีการศึกษา  2567</t>
  </si>
  <si>
    <t>กลุ่ม</t>
  </si>
  <si>
    <t>การจัดการคลังสินค้า  ปวส.2/1 (ม.6)</t>
  </si>
  <si>
    <t>ใบรายชื่อนักศึกษา สาขางาน</t>
  </si>
  <si>
    <t>ปวส.2/1 ลจ.(ม.6)</t>
  </si>
  <si>
    <t>วิทยาลัยเทคนิคราชบุรี</t>
  </si>
  <si>
    <t>คำหล้า</t>
  </si>
  <si>
    <t>อริษา</t>
  </si>
  <si>
    <t>สุขเอียด</t>
  </si>
  <si>
    <t>อริสรา</t>
  </si>
  <si>
    <t>หมวกเมือง</t>
  </si>
  <si>
    <t>ศิรินันท์</t>
  </si>
  <si>
    <t>อำนวยผล</t>
  </si>
  <si>
    <t>ปวันรัตน์</t>
  </si>
  <si>
    <t>แดงหาร</t>
  </si>
  <si>
    <t>ปฏิพน</t>
  </si>
  <si>
    <t>สมทัด</t>
  </si>
  <si>
    <t>ธนวรรณ</t>
  </si>
  <si>
    <t>นิ่มนวล</t>
  </si>
  <si>
    <t>กมลชนก</t>
  </si>
  <si>
    <t>ชิมานนท์</t>
  </si>
  <si>
    <t>นนทกร</t>
  </si>
  <si>
    <t>ครูที่ปรึกษา : น.ส.พัทณันท์  เสือแก้ว</t>
  </si>
  <si>
    <t>การจัดการคลังสินค้า  ปวส.2/2 (ม.6) โครงการจีน</t>
  </si>
  <si>
    <t>ปวส.2/2 ลจ.(ม.6)(จีน)</t>
  </si>
  <si>
    <t>ทองมาก</t>
  </si>
  <si>
    <t>ธันยนันท์</t>
  </si>
  <si>
    <t>เมฆฉาย</t>
  </si>
  <si>
    <t>ไอลดา</t>
  </si>
  <si>
    <t>งามขำ</t>
  </si>
  <si>
    <t>ใจมูล</t>
  </si>
  <si>
    <t>สุพัชริญา</t>
  </si>
  <si>
    <t>มั่นศรีจันทร์</t>
  </si>
  <si>
    <t>สุดารัตน์</t>
  </si>
  <si>
    <t>รัตนาธิวัด</t>
  </si>
  <si>
    <t>สุกัญญา</t>
  </si>
  <si>
    <t>แก้วอุไร</t>
  </si>
  <si>
    <t>วิลาวัลย์</t>
  </si>
  <si>
    <t>ฉังเย็น</t>
  </si>
  <si>
    <t>วาสนา</t>
  </si>
  <si>
    <t>มหาวีระรัตน์</t>
  </si>
  <si>
    <t>รุ่งโรจน์</t>
  </si>
  <si>
    <t>มัทธิณี</t>
  </si>
  <si>
    <t>คำสุข</t>
  </si>
  <si>
    <t>ภรัณยู</t>
  </si>
  <si>
    <t>มะกาว</t>
  </si>
  <si>
    <t>พินธุ์สุดา</t>
  </si>
  <si>
    <t>ต่วนศิริ</t>
  </si>
  <si>
    <t>พรพิมล</t>
  </si>
  <si>
    <t>กิ่มจิตร์</t>
  </si>
  <si>
    <t>ปรียา</t>
  </si>
  <si>
    <t>เกิดเทวา</t>
  </si>
  <si>
    <t>ปรีชญาภรณ์</t>
  </si>
  <si>
    <t>ติดญาติ</t>
  </si>
  <si>
    <t>ประภาพรรณ</t>
  </si>
  <si>
    <t>ไชมี</t>
  </si>
  <si>
    <t>นริศรา</t>
  </si>
  <si>
    <t>สมบัติคุโณปการ</t>
  </si>
  <si>
    <t>ธัญญาพร</t>
  </si>
  <si>
    <t>ศิริมาศ</t>
  </si>
  <si>
    <t>ธัญญสา</t>
  </si>
  <si>
    <t>ชื่นจิตร</t>
  </si>
  <si>
    <t>ธัญญชนก</t>
  </si>
  <si>
    <t>ชุ่มจันทร์</t>
  </si>
  <si>
    <t>ดุจฤทัย</t>
  </si>
  <si>
    <t>คนมั่น</t>
  </si>
  <si>
    <t>ฐิติชญา</t>
  </si>
  <si>
    <t>วันแก้ว</t>
  </si>
  <si>
    <t>ชุลีพร</t>
  </si>
  <si>
    <t>ทองบัว</t>
  </si>
  <si>
    <t>ชญานิศ</t>
  </si>
  <si>
    <t>ชั่งเที่ยง</t>
  </si>
  <si>
    <t>จีรนันท์</t>
  </si>
  <si>
    <t>กล่ำงิ้ว</t>
  </si>
  <si>
    <t>จิรนันท์</t>
  </si>
  <si>
    <t>กองเหม็ง</t>
  </si>
  <si>
    <t>จันทมณี</t>
  </si>
  <si>
    <t>สุจริต</t>
  </si>
  <si>
    <t>จักราวุธ</t>
  </si>
  <si>
    <t>ใจชูพันธ์</t>
  </si>
  <si>
    <t>จรรญารัตน์</t>
  </si>
  <si>
    <t>ครูที่ปรึกษา : น.ส.นิลุบล + นายณัฐสิทธิ์</t>
  </si>
  <si>
    <t>การจัดการคลังสินค้า  ปวส.2/3 (ม.6)(ทวิภาคี)</t>
  </si>
  <si>
    <t>ปวส.2/3 ลจ.(ม.6)(ทวิ)</t>
  </si>
  <si>
    <t>ทับกิ</t>
  </si>
  <si>
    <t>อารียา</t>
  </si>
  <si>
    <t>เซี่ยงเห็น</t>
  </si>
  <si>
    <t>อาทิตย์ตยา</t>
  </si>
  <si>
    <t>โพธิ์มั่น</t>
  </si>
  <si>
    <t>อัญชัญ</t>
  </si>
  <si>
    <t>ดำพลงาม</t>
  </si>
  <si>
    <t>อรพรรณ</t>
  </si>
  <si>
    <t>มหาเนตร์</t>
  </si>
  <si>
    <t>ศิโรรัตน์</t>
  </si>
  <si>
    <t>โสภา</t>
  </si>
  <si>
    <t>ศศิชา</t>
  </si>
  <si>
    <t>เปรมอิ่ม</t>
  </si>
  <si>
    <t>ศศิกานต์</t>
  </si>
  <si>
    <t>สุขสว่าง</t>
  </si>
  <si>
    <t>ลัดดาวัลย์</t>
  </si>
  <si>
    <t>น้อยเนตร</t>
  </si>
  <si>
    <t>ลักษมี</t>
  </si>
  <si>
    <t>เฮงเติม</t>
  </si>
  <si>
    <t>รัตนาภรณ์</t>
  </si>
  <si>
    <t>ชูเลิศ</t>
  </si>
  <si>
    <t>ยุวธิดา</t>
  </si>
  <si>
    <t>ประสพลาภ</t>
  </si>
  <si>
    <t>ภัทราวดี</t>
  </si>
  <si>
    <t>เชียงกา</t>
  </si>
  <si>
    <t>ภัทราพร</t>
  </si>
  <si>
    <t>โชคชัยสถาพร</t>
  </si>
  <si>
    <t>พันธ์วิรา</t>
  </si>
  <si>
    <t>พวงสุวรรณ์</t>
  </si>
  <si>
    <t>พรศิริ</t>
  </si>
  <si>
    <t>บุตรธรรม</t>
  </si>
  <si>
    <t>พรรณณิภา</t>
  </si>
  <si>
    <t>ถาวร</t>
  </si>
  <si>
    <t>บุษกร</t>
  </si>
  <si>
    <t>ปั่นกิ่ง</t>
  </si>
  <si>
    <t>นิชานันท์</t>
  </si>
  <si>
    <t>โพธิ์ดา</t>
  </si>
  <si>
    <t>นรินทิพย์</t>
  </si>
  <si>
    <t>คงมีสุข</t>
  </si>
  <si>
    <t>ธนาภา</t>
  </si>
  <si>
    <t>เอมโอด</t>
  </si>
  <si>
    <t>ธนัสมน</t>
  </si>
  <si>
    <t>ตันทวี</t>
  </si>
  <si>
    <t>ทิพวดี</t>
  </si>
  <si>
    <t>โมกผา</t>
  </si>
  <si>
    <t>ณัฐธิชา</t>
  </si>
  <si>
    <t>พงษ์ทวี</t>
  </si>
  <si>
    <t>จิราพัชร</t>
  </si>
  <si>
    <t>บัวเดช</t>
  </si>
  <si>
    <t>จิราพร</t>
  </si>
  <si>
    <t>จรัสเอี่ยม</t>
  </si>
  <si>
    <t>เขมิกา</t>
  </si>
  <si>
    <t>เถาวงษา</t>
  </si>
  <si>
    <t>เกวลิน</t>
  </si>
  <si>
    <t>กันดูลย์</t>
  </si>
  <si>
    <t>กรรณิการ์</t>
  </si>
  <si>
    <t>ครูที่ปรึกษา : นายเฉลิมชัย   งามทรัพย์</t>
  </si>
  <si>
    <t>การจัดการคลังสินค้า  ปวส.2/4 (ทวิภาคี)</t>
  </si>
  <si>
    <t>ปวส.2/4 ลจ.(ทวิ)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</si>
</sst>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3" fillId="0" borderId="25" xfId="1" applyFont="1" applyBorder="1" applyAlignment="1">
      <alignment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F50AE26B-872D-4073-867B-5F96B06E78EA}"/>
    <cellStyle name="ปกติ_รายชื่อสอน2-2550" xfId="1" xr:uid="{59CCE0C7-763C-4E18-B839-54482CB38F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86D1F-3F05-4CC1-B06E-128FFF99AF28}">
  <sheetPr>
    <tabColor rgb="FF00B0F0"/>
  </sheetPr>
  <dimension ref="A1:W53"/>
  <sheetViews>
    <sheetView tabSelected="1" zoomScaleNormal="100" workbookViewId="0">
      <selection activeCell="J17" sqref="J1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32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31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30</v>
      </c>
      <c r="B2" s="79"/>
      <c r="C2" s="79"/>
      <c r="D2" s="78" t="s">
        <v>29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28</v>
      </c>
      <c r="Q2" s="77"/>
      <c r="R2" s="76">
        <v>663021431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27</v>
      </c>
      <c r="B3" s="75"/>
      <c r="C3" s="75"/>
      <c r="D3" s="75"/>
      <c r="E3" s="74" t="s">
        <v>26</v>
      </c>
      <c r="F3" s="73" t="s">
        <v>25</v>
      </c>
      <c r="G3" s="73"/>
      <c r="H3" s="73"/>
      <c r="I3" s="73"/>
      <c r="J3" s="73"/>
      <c r="K3" s="73"/>
      <c r="L3" s="73" t="s">
        <v>24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23</v>
      </c>
      <c r="B4" s="71" t="s">
        <v>22</v>
      </c>
      <c r="C4" s="71" t="s">
        <v>21</v>
      </c>
      <c r="D4" s="71"/>
      <c r="E4" s="71"/>
      <c r="F4" s="70" t="s">
        <v>20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66302143001</v>
      </c>
      <c r="C8" s="50" t="s">
        <v>2</v>
      </c>
      <c r="D8" s="49" t="s">
        <v>19</v>
      </c>
      <c r="E8" s="48" t="s">
        <v>18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66302143002</v>
      </c>
      <c r="C9" s="20" t="s">
        <v>5</v>
      </c>
      <c r="D9" s="19" t="s">
        <v>17</v>
      </c>
      <c r="E9" s="18" t="s">
        <v>16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66302143003</v>
      </c>
      <c r="C10" s="20" t="s">
        <v>5</v>
      </c>
      <c r="D10" s="23" t="s">
        <v>15</v>
      </c>
      <c r="E10" s="18" t="s">
        <v>14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66302143005</v>
      </c>
      <c r="C11" s="20" t="s">
        <v>2</v>
      </c>
      <c r="D11" s="19" t="s">
        <v>13</v>
      </c>
      <c r="E11" s="18" t="s">
        <v>12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66302143006</v>
      </c>
      <c r="C12" s="37" t="s">
        <v>2</v>
      </c>
      <c r="D12" s="36" t="s">
        <v>11</v>
      </c>
      <c r="E12" s="35" t="s">
        <v>10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2">
        <v>66302143007</v>
      </c>
      <c r="C13" s="30" t="s">
        <v>2</v>
      </c>
      <c r="D13" s="41" t="s">
        <v>9</v>
      </c>
      <c r="E13" s="28" t="s">
        <v>8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66302143008</v>
      </c>
      <c r="C14" s="20" t="s">
        <v>2</v>
      </c>
      <c r="D14" s="23" t="s">
        <v>7</v>
      </c>
      <c r="E14" s="18" t="s">
        <v>6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66302143009</v>
      </c>
      <c r="C15" s="20" t="s">
        <v>5</v>
      </c>
      <c r="D15" s="23" t="s">
        <v>4</v>
      </c>
      <c r="E15" s="18" t="s">
        <v>3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66302143010</v>
      </c>
      <c r="C16" s="20" t="s">
        <v>2</v>
      </c>
      <c r="D16" s="23" t="s">
        <v>1</v>
      </c>
      <c r="E16" s="18" t="s">
        <v>0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/>
      <c r="C17" s="37"/>
      <c r="D17" s="43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2"/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/>
      <c r="C19" s="20"/>
      <c r="D19" s="19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2"/>
      <c r="C23" s="30"/>
      <c r="D23" s="41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2"/>
      <c r="C28" s="30"/>
      <c r="D28" s="41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2"/>
      <c r="C33" s="30"/>
      <c r="D33" s="41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2"/>
      <c r="C38" s="30"/>
      <c r="D38" s="41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2"/>
      <c r="C43" s="30"/>
      <c r="D43" s="41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3</v>
      </c>
      <c r="C53" s="4" t="str">
        <f>_xlfn.CONCAT("หญิง = ",COUNTIF(C8:C52,"น.ส."))</f>
        <v>หญิง = 6</v>
      </c>
      <c r="D53" s="4" t="str">
        <f>_xlfn.CONCAT("ชาย = ",COUNTIF(E8:E52,"นาย"))</f>
        <v>ชาย = 0</v>
      </c>
      <c r="E53" s="1" t="str">
        <f>_xlfn.CONCAT("รวม = ",COUNTA(C8:C52))</f>
        <v>รวม = 9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38796-492D-4E21-AC8C-DA31AB871AEA}">
  <sheetPr>
    <tabColor rgb="FF00B0F0"/>
  </sheetPr>
  <dimension ref="A1:W53"/>
  <sheetViews>
    <sheetView zoomScaleNormal="100" workbookViewId="0">
      <selection activeCell="J17" sqref="J1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32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51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30</v>
      </c>
      <c r="B2" s="79"/>
      <c r="C2" s="79"/>
      <c r="D2" s="78" t="s">
        <v>50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28</v>
      </c>
      <c r="Q2" s="77"/>
      <c r="R2" s="76">
        <v>663021432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27</v>
      </c>
      <c r="B3" s="75"/>
      <c r="C3" s="75"/>
      <c r="D3" s="75"/>
      <c r="E3" s="74" t="s">
        <v>26</v>
      </c>
      <c r="F3" s="73" t="s">
        <v>25</v>
      </c>
      <c r="G3" s="73"/>
      <c r="H3" s="73"/>
      <c r="I3" s="73"/>
      <c r="J3" s="73"/>
      <c r="K3" s="73"/>
      <c r="L3" s="73" t="s">
        <v>49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23</v>
      </c>
      <c r="B4" s="71" t="s">
        <v>22</v>
      </c>
      <c r="C4" s="71" t="s">
        <v>21</v>
      </c>
      <c r="D4" s="71"/>
      <c r="E4" s="71"/>
      <c r="F4" s="70" t="s">
        <v>20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66302143004</v>
      </c>
      <c r="C8" s="50" t="s">
        <v>2</v>
      </c>
      <c r="D8" s="49" t="s">
        <v>48</v>
      </c>
      <c r="E8" s="48" t="s">
        <v>47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66302143011</v>
      </c>
      <c r="C9" s="20" t="s">
        <v>2</v>
      </c>
      <c r="D9" s="19" t="s">
        <v>46</v>
      </c>
      <c r="E9" s="18" t="s">
        <v>45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66302143013</v>
      </c>
      <c r="C10" s="20" t="s">
        <v>2</v>
      </c>
      <c r="D10" s="23" t="s">
        <v>44</v>
      </c>
      <c r="E10" s="18" t="s">
        <v>43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66302143014</v>
      </c>
      <c r="C11" s="20" t="s">
        <v>5</v>
      </c>
      <c r="D11" s="19" t="s">
        <v>42</v>
      </c>
      <c r="E11" s="18" t="s">
        <v>41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66302143015</v>
      </c>
      <c r="C12" s="37" t="s">
        <v>2</v>
      </c>
      <c r="D12" s="36" t="s">
        <v>40</v>
      </c>
      <c r="E12" s="35" t="s">
        <v>39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2">
        <v>66302143016</v>
      </c>
      <c r="C13" s="30" t="s">
        <v>2</v>
      </c>
      <c r="D13" s="41" t="s">
        <v>38</v>
      </c>
      <c r="E13" s="28" t="s">
        <v>37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66302143017</v>
      </c>
      <c r="C14" s="20" t="s">
        <v>2</v>
      </c>
      <c r="D14" s="23" t="s">
        <v>36</v>
      </c>
      <c r="E14" s="18" t="s">
        <v>35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66302143087</v>
      </c>
      <c r="C15" s="20" t="s">
        <v>2</v>
      </c>
      <c r="D15" s="23" t="s">
        <v>34</v>
      </c>
      <c r="E15" s="18" t="s">
        <v>33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/>
      <c r="C16" s="20"/>
      <c r="D16" s="23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/>
      <c r="C17" s="37"/>
      <c r="D17" s="43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2"/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/>
      <c r="C19" s="20"/>
      <c r="D19" s="19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2"/>
      <c r="C23" s="30"/>
      <c r="D23" s="41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2"/>
      <c r="C28" s="30"/>
      <c r="D28" s="41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2"/>
      <c r="C33" s="30"/>
      <c r="D33" s="41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2"/>
      <c r="C38" s="30"/>
      <c r="D38" s="41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2"/>
      <c r="C43" s="30"/>
      <c r="D43" s="41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1</v>
      </c>
      <c r="C53" s="4" t="str">
        <f>_xlfn.CONCAT("หญิง = ",COUNTIF(C8:C52,"น.ส."))</f>
        <v>หญิง = 7</v>
      </c>
      <c r="D53" s="4" t="str">
        <f>_xlfn.CONCAT("ชาย = ",COUNTIF(E8:E52,"นาย"))</f>
        <v>ชาย = 0</v>
      </c>
      <c r="E53" s="1" t="str">
        <f>_xlfn.CONCAT("รวม = ",COUNTA(C8:C52))</f>
        <v>รวม = 8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BF296-122B-4EEE-A740-50AB877C089E}">
  <sheetPr>
    <tabColor rgb="FF00B0F0"/>
  </sheetPr>
  <dimension ref="A1:W53"/>
  <sheetViews>
    <sheetView topLeftCell="A26" zoomScaleNormal="100" workbookViewId="0">
      <selection activeCell="J17" sqref="J1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32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110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30</v>
      </c>
      <c r="B2" s="79"/>
      <c r="C2" s="79"/>
      <c r="D2" s="78" t="s">
        <v>109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28</v>
      </c>
      <c r="Q2" s="77"/>
      <c r="R2" s="76">
        <v>663021433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27</v>
      </c>
      <c r="B3" s="75"/>
      <c r="C3" s="75"/>
      <c r="D3" s="75"/>
      <c r="E3" s="74" t="s">
        <v>26</v>
      </c>
      <c r="F3" s="73" t="s">
        <v>25</v>
      </c>
      <c r="G3" s="73"/>
      <c r="H3" s="73"/>
      <c r="I3" s="73"/>
      <c r="J3" s="73"/>
      <c r="K3" s="73"/>
      <c r="L3" s="73" t="s">
        <v>108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23</v>
      </c>
      <c r="B4" s="71" t="s">
        <v>22</v>
      </c>
      <c r="C4" s="71" t="s">
        <v>21</v>
      </c>
      <c r="D4" s="71"/>
      <c r="E4" s="71"/>
      <c r="F4" s="70" t="s">
        <v>20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66302143021</v>
      </c>
      <c r="C8" s="50" t="s">
        <v>2</v>
      </c>
      <c r="D8" s="49" t="s">
        <v>107</v>
      </c>
      <c r="E8" s="48" t="s">
        <v>106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66302143023</v>
      </c>
      <c r="C9" s="20" t="s">
        <v>5</v>
      </c>
      <c r="D9" s="19" t="s">
        <v>105</v>
      </c>
      <c r="E9" s="18" t="s">
        <v>104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66302143024</v>
      </c>
      <c r="C10" s="20" t="s">
        <v>2</v>
      </c>
      <c r="D10" s="19" t="s">
        <v>103</v>
      </c>
      <c r="E10" s="18" t="s">
        <v>102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66302143025</v>
      </c>
      <c r="C11" s="20" t="s">
        <v>2</v>
      </c>
      <c r="D11" s="23" t="s">
        <v>101</v>
      </c>
      <c r="E11" s="18" t="s">
        <v>100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66302143026</v>
      </c>
      <c r="C12" s="37" t="s">
        <v>2</v>
      </c>
      <c r="D12" s="36" t="s">
        <v>99</v>
      </c>
      <c r="E12" s="35" t="s">
        <v>98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2">
        <v>66302143027</v>
      </c>
      <c r="C13" s="30" t="s">
        <v>2</v>
      </c>
      <c r="D13" s="41" t="s">
        <v>97</v>
      </c>
      <c r="E13" s="28" t="s">
        <v>96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66302143030</v>
      </c>
      <c r="C14" s="20" t="s">
        <v>2</v>
      </c>
      <c r="D14" s="19" t="s">
        <v>95</v>
      </c>
      <c r="E14" s="18" t="s">
        <v>94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66302143031</v>
      </c>
      <c r="C15" s="20" t="s">
        <v>2</v>
      </c>
      <c r="D15" s="23" t="s">
        <v>93</v>
      </c>
      <c r="E15" s="18" t="s">
        <v>92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66302143032</v>
      </c>
      <c r="C16" s="20" t="s">
        <v>2</v>
      </c>
      <c r="D16" s="19" t="s">
        <v>91</v>
      </c>
      <c r="E16" s="18" t="s">
        <v>90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66302143033</v>
      </c>
      <c r="C17" s="37" t="s">
        <v>2</v>
      </c>
      <c r="D17" s="36" t="s">
        <v>89</v>
      </c>
      <c r="E17" s="35" t="s">
        <v>88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2">
        <v>66302143034</v>
      </c>
      <c r="C18" s="30" t="s">
        <v>2</v>
      </c>
      <c r="D18" s="41" t="s">
        <v>87</v>
      </c>
      <c r="E18" s="28" t="s">
        <v>86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66302143035</v>
      </c>
      <c r="C19" s="20" t="s">
        <v>2</v>
      </c>
      <c r="D19" s="19" t="s">
        <v>85</v>
      </c>
      <c r="E19" s="18" t="s">
        <v>84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66302143037</v>
      </c>
      <c r="C20" s="20" t="s">
        <v>2</v>
      </c>
      <c r="D20" s="19" t="s">
        <v>83</v>
      </c>
      <c r="E20" s="18" t="s">
        <v>82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66302143038</v>
      </c>
      <c r="C21" s="20" t="s">
        <v>2</v>
      </c>
      <c r="D21" s="19" t="s">
        <v>81</v>
      </c>
      <c r="E21" s="18" t="s">
        <v>80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66302143039</v>
      </c>
      <c r="C22" s="37" t="s">
        <v>2</v>
      </c>
      <c r="D22" s="36" t="s">
        <v>79</v>
      </c>
      <c r="E22" s="35" t="s">
        <v>78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2">
        <v>66302143040</v>
      </c>
      <c r="C23" s="30" t="s">
        <v>2</v>
      </c>
      <c r="D23" s="41" t="s">
        <v>77</v>
      </c>
      <c r="E23" s="28" t="s">
        <v>76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66302143043</v>
      </c>
      <c r="C24" s="20" t="s">
        <v>2</v>
      </c>
      <c r="D24" s="19" t="s">
        <v>75</v>
      </c>
      <c r="E24" s="18" t="s">
        <v>74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66302143045</v>
      </c>
      <c r="C25" s="20" t="s">
        <v>2</v>
      </c>
      <c r="D25" s="23" t="s">
        <v>73</v>
      </c>
      <c r="E25" s="18" t="s">
        <v>72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66302143046</v>
      </c>
      <c r="C26" s="20" t="s">
        <v>5</v>
      </c>
      <c r="D26" s="19" t="s">
        <v>71</v>
      </c>
      <c r="E26" s="18" t="s">
        <v>70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66302143047</v>
      </c>
      <c r="C27" s="37" t="s">
        <v>2</v>
      </c>
      <c r="D27" s="36" t="s">
        <v>69</v>
      </c>
      <c r="E27" s="35" t="s">
        <v>54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2">
        <v>66302143048</v>
      </c>
      <c r="C28" s="30" t="s">
        <v>5</v>
      </c>
      <c r="D28" s="41" t="s">
        <v>68</v>
      </c>
      <c r="E28" s="28" t="s">
        <v>67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66302143049</v>
      </c>
      <c r="C29" s="20" t="s">
        <v>2</v>
      </c>
      <c r="D29" s="19" t="s">
        <v>66</v>
      </c>
      <c r="E29" s="18" t="s">
        <v>65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66302143051</v>
      </c>
      <c r="C30" s="20" t="s">
        <v>2</v>
      </c>
      <c r="D30" s="19" t="s">
        <v>64</v>
      </c>
      <c r="E30" s="18" t="s">
        <v>63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66302143052</v>
      </c>
      <c r="C31" s="20" t="s">
        <v>2</v>
      </c>
      <c r="D31" s="19" t="s">
        <v>62</v>
      </c>
      <c r="E31" s="18" t="s">
        <v>61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66302143053</v>
      </c>
      <c r="C32" s="37" t="s">
        <v>2</v>
      </c>
      <c r="D32" s="36" t="s">
        <v>60</v>
      </c>
      <c r="E32" s="35" t="s">
        <v>59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2">
        <v>66302143054</v>
      </c>
      <c r="C33" s="30" t="s">
        <v>2</v>
      </c>
      <c r="D33" s="29" t="s">
        <v>58</v>
      </c>
      <c r="E33" s="28" t="s">
        <v>57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66302143055</v>
      </c>
      <c r="C34" s="20" t="s">
        <v>2</v>
      </c>
      <c r="D34" s="23" t="s">
        <v>36</v>
      </c>
      <c r="E34" s="18" t="s">
        <v>56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66302143056</v>
      </c>
      <c r="C35" s="20" t="s">
        <v>2</v>
      </c>
      <c r="D35" s="23" t="s">
        <v>55</v>
      </c>
      <c r="E35" s="18" t="s">
        <v>54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66302143086</v>
      </c>
      <c r="C36" s="20" t="s">
        <v>2</v>
      </c>
      <c r="D36" s="23" t="s">
        <v>53</v>
      </c>
      <c r="E36" s="18" t="s">
        <v>52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2"/>
      <c r="C38" s="30"/>
      <c r="D38" s="41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23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2"/>
      <c r="C43" s="30"/>
      <c r="D43" s="41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41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19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3</v>
      </c>
      <c r="C53" s="4" t="str">
        <f>_xlfn.CONCAT("หญิง = ",COUNTIF(C8:C52,"น.ส."))</f>
        <v>หญิง = 26</v>
      </c>
      <c r="D53" s="4" t="str">
        <f>_xlfn.CONCAT("ชาย = ",COUNTIF(E8:E52,"นาย"))</f>
        <v>ชาย = 0</v>
      </c>
      <c r="E53" s="1" t="str">
        <f>_xlfn.CONCAT("รวม = ",COUNTA(C8:C52))</f>
        <v>รวม = 29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6E3FD-7F8B-4D7A-9BEA-E68311773058}">
  <sheetPr>
    <tabColor rgb="FF00B0F0"/>
  </sheetPr>
  <dimension ref="A1:W53"/>
  <sheetViews>
    <sheetView topLeftCell="A14" zoomScaleNormal="100" workbookViewId="0">
      <selection activeCell="J17" sqref="J1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32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169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30</v>
      </c>
      <c r="B2" s="79"/>
      <c r="C2" s="79"/>
      <c r="D2" s="78" t="s">
        <v>168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28</v>
      </c>
      <c r="Q2" s="77"/>
      <c r="R2" s="76">
        <v>663021434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27</v>
      </c>
      <c r="B3" s="75"/>
      <c r="C3" s="75"/>
      <c r="D3" s="75"/>
      <c r="E3" s="74" t="s">
        <v>26</v>
      </c>
      <c r="F3" s="73" t="s">
        <v>25</v>
      </c>
      <c r="G3" s="73"/>
      <c r="H3" s="73"/>
      <c r="I3" s="73"/>
      <c r="J3" s="73"/>
      <c r="K3" s="73"/>
      <c r="L3" s="73" t="s">
        <v>167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23</v>
      </c>
      <c r="B4" s="71" t="s">
        <v>22</v>
      </c>
      <c r="C4" s="71" t="s">
        <v>21</v>
      </c>
      <c r="D4" s="71"/>
      <c r="E4" s="71"/>
      <c r="F4" s="70" t="s">
        <v>20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66302143057</v>
      </c>
      <c r="C8" s="50" t="s">
        <v>2</v>
      </c>
      <c r="D8" s="49" t="s">
        <v>166</v>
      </c>
      <c r="E8" s="48" t="s">
        <v>165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66302143058</v>
      </c>
      <c r="C9" s="20" t="s">
        <v>2</v>
      </c>
      <c r="D9" s="19" t="s">
        <v>164</v>
      </c>
      <c r="E9" s="18" t="s">
        <v>163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66302143059</v>
      </c>
      <c r="C10" s="20" t="s">
        <v>2</v>
      </c>
      <c r="D10" s="19" t="s">
        <v>162</v>
      </c>
      <c r="E10" s="18" t="s">
        <v>161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66302143060</v>
      </c>
      <c r="C11" s="20" t="s">
        <v>2</v>
      </c>
      <c r="D11" s="23" t="s">
        <v>160</v>
      </c>
      <c r="E11" s="18" t="s">
        <v>159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66302143061</v>
      </c>
      <c r="C12" s="37" t="s">
        <v>2</v>
      </c>
      <c r="D12" s="36" t="s">
        <v>158</v>
      </c>
      <c r="E12" s="35" t="s">
        <v>157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2">
        <v>66302143062</v>
      </c>
      <c r="C13" s="30" t="s">
        <v>2</v>
      </c>
      <c r="D13" s="41" t="s">
        <v>156</v>
      </c>
      <c r="E13" s="28" t="s">
        <v>155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66302143063</v>
      </c>
      <c r="C14" s="20" t="s">
        <v>2</v>
      </c>
      <c r="D14" s="19" t="s">
        <v>154</v>
      </c>
      <c r="E14" s="18" t="s">
        <v>153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66302143064</v>
      </c>
      <c r="C15" s="20" t="s">
        <v>2</v>
      </c>
      <c r="D15" s="23" t="s">
        <v>152</v>
      </c>
      <c r="E15" s="18" t="s">
        <v>151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66302143065</v>
      </c>
      <c r="C16" s="20" t="s">
        <v>2</v>
      </c>
      <c r="D16" s="19" t="s">
        <v>150</v>
      </c>
      <c r="E16" s="18" t="s">
        <v>149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66302143066</v>
      </c>
      <c r="C17" s="37" t="s">
        <v>2</v>
      </c>
      <c r="D17" s="36" t="s">
        <v>148</v>
      </c>
      <c r="E17" s="35" t="s">
        <v>147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2">
        <v>66302143067</v>
      </c>
      <c r="C18" s="30" t="s">
        <v>2</v>
      </c>
      <c r="D18" s="41" t="s">
        <v>146</v>
      </c>
      <c r="E18" s="28" t="s">
        <v>145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66302143068</v>
      </c>
      <c r="C19" s="20" t="s">
        <v>2</v>
      </c>
      <c r="D19" s="19" t="s">
        <v>144</v>
      </c>
      <c r="E19" s="18" t="s">
        <v>143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66302143069</v>
      </c>
      <c r="C20" s="20" t="s">
        <v>2</v>
      </c>
      <c r="D20" s="19" t="s">
        <v>142</v>
      </c>
      <c r="E20" s="18" t="s">
        <v>141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66302143070</v>
      </c>
      <c r="C21" s="20" t="s">
        <v>2</v>
      </c>
      <c r="D21" s="19" t="s">
        <v>140</v>
      </c>
      <c r="E21" s="18" t="s">
        <v>139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66302143071</v>
      </c>
      <c r="C22" s="37" t="s">
        <v>2</v>
      </c>
      <c r="D22" s="36" t="s">
        <v>138</v>
      </c>
      <c r="E22" s="35" t="s">
        <v>137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2">
        <v>66302143072</v>
      </c>
      <c r="C23" s="30" t="s">
        <v>2</v>
      </c>
      <c r="D23" s="41" t="s">
        <v>136</v>
      </c>
      <c r="E23" s="28" t="s">
        <v>135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66302143073</v>
      </c>
      <c r="C24" s="20" t="s">
        <v>2</v>
      </c>
      <c r="D24" s="19" t="s">
        <v>134</v>
      </c>
      <c r="E24" s="18" t="s">
        <v>133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66302143075</v>
      </c>
      <c r="C25" s="20" t="s">
        <v>2</v>
      </c>
      <c r="D25" s="23" t="s">
        <v>132</v>
      </c>
      <c r="E25" s="18" t="s">
        <v>131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66302143076</v>
      </c>
      <c r="C26" s="20" t="s">
        <v>2</v>
      </c>
      <c r="D26" s="19" t="s">
        <v>130</v>
      </c>
      <c r="E26" s="18" t="s">
        <v>129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66302143077</v>
      </c>
      <c r="C27" s="37" t="s">
        <v>2</v>
      </c>
      <c r="D27" s="36" t="s">
        <v>128</v>
      </c>
      <c r="E27" s="35" t="s">
        <v>127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2">
        <v>66302143078</v>
      </c>
      <c r="C28" s="30" t="s">
        <v>2</v>
      </c>
      <c r="D28" s="41" t="s">
        <v>126</v>
      </c>
      <c r="E28" s="28" t="s">
        <v>125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66302143079</v>
      </c>
      <c r="C29" s="20" t="s">
        <v>2</v>
      </c>
      <c r="D29" s="19" t="s">
        <v>124</v>
      </c>
      <c r="E29" s="18" t="s">
        <v>123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66302143080</v>
      </c>
      <c r="C30" s="20" t="s">
        <v>2</v>
      </c>
      <c r="D30" s="19" t="s">
        <v>122</v>
      </c>
      <c r="E30" s="18" t="s">
        <v>121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66302143081</v>
      </c>
      <c r="C31" s="20" t="s">
        <v>2</v>
      </c>
      <c r="D31" s="19" t="s">
        <v>120</v>
      </c>
      <c r="E31" s="18" t="s">
        <v>119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66302143082</v>
      </c>
      <c r="C32" s="37" t="s">
        <v>2</v>
      </c>
      <c r="D32" s="36" t="s">
        <v>118</v>
      </c>
      <c r="E32" s="35" t="s">
        <v>117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2">
        <v>66302143083</v>
      </c>
      <c r="C33" s="30" t="s">
        <v>2</v>
      </c>
      <c r="D33" s="29" t="s">
        <v>116</v>
      </c>
      <c r="E33" s="28" t="s">
        <v>115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66302143084</v>
      </c>
      <c r="C34" s="20" t="s">
        <v>2</v>
      </c>
      <c r="D34" s="23" t="s">
        <v>114</v>
      </c>
      <c r="E34" s="18" t="s">
        <v>113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66302143085</v>
      </c>
      <c r="C35" s="20" t="s">
        <v>2</v>
      </c>
      <c r="D35" s="23" t="s">
        <v>112</v>
      </c>
      <c r="E35" s="18" t="s">
        <v>111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23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2"/>
      <c r="C38" s="30"/>
      <c r="D38" s="41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23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2"/>
      <c r="C43" s="30"/>
      <c r="D43" s="41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41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19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0</v>
      </c>
      <c r="C53" s="4" t="str">
        <f>_xlfn.CONCAT("หญิง = ",COUNTIF(C8:C52,"น.ส."))</f>
        <v>หญิง = 28</v>
      </c>
      <c r="D53" s="4" t="str">
        <f>_xlfn.CONCAT("ชาย = ",COUNTIF(E8:E52,"นาย"))</f>
        <v>ชาย = 0</v>
      </c>
      <c r="E53" s="1" t="str">
        <f>_xlfn.CONCAT("รวม = ",COUNTA(C8:C52))</f>
        <v>รวม = 28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ส2.1ลจ(ม6)</vt:lpstr>
      <vt:lpstr>ส2.2ลจ(ม6)(จีน)</vt:lpstr>
      <vt:lpstr>ส2.3ลจ(ม.6)(ทวิ)</vt:lpstr>
      <vt:lpstr>ส2.4ลจ(ทวิ)</vt:lpstr>
      <vt:lpstr>'ส2.1ลจ(ม6)'!Print_Area</vt:lpstr>
      <vt:lpstr>'ส2.2ลจ(ม6)(จีน)'!Print_Area</vt:lpstr>
      <vt:lpstr>'ส2.3ลจ(ม.6)(ทวิ)'!Print_Area</vt:lpstr>
      <vt:lpstr>'ส2.4ลจ(ทวิ)'!Print_Area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2024-11-26T02:56:27Z</dcterms:created>
  <dcterms:modified xsi:type="dcterms:W3CDTF">2024-11-26T02:57:10Z</dcterms:modified>
</cp:coreProperties>
</file>