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H1\"/>
    </mc:Choice>
  </mc:AlternateContent>
  <xr:revisionPtr revIDLastSave="0" documentId="8_{3FCD967E-DAD6-4DC5-B9A7-8E3E1094DC61}" xr6:coauthVersionLast="47" xr6:coauthVersionMax="47" xr10:uidLastSave="{00000000-0000-0000-0000-000000000000}"/>
  <bookViews>
    <workbookView xWindow="-120" yWindow="-120" windowWidth="29040" windowHeight="15840" xr2:uid="{6FF2E185-06AB-44B5-B457-4E40643AE5AB}"/>
  </bookViews>
  <sheets>
    <sheet name="ส1.1กต(ม6)" sheetId="1" r:id="rId1"/>
    <sheet name="ส1.2กต" sheetId="2" r:id="rId2"/>
    <sheet name="ส1.3กต(ทวิ)" sheetId="3" r:id="rId3"/>
  </sheets>
  <definedNames>
    <definedName name="_xlnm._FilterDatabase" localSheetId="0" hidden="1">'ส1.1กต(ม6)'!$C$8:$E$36</definedName>
    <definedName name="_xlnm._FilterDatabase" localSheetId="1" hidden="1">'ส1.2กต'!$C$8:$E$36</definedName>
    <definedName name="_xlnm._FilterDatabase" localSheetId="2" hidden="1">'ส1.3กต(ทวิ)'!$C$8:$E$36</definedName>
    <definedName name="_xlnm.Print_Area" localSheetId="0">'ส1.1กต(ม6)'!$A$1:$W$53</definedName>
    <definedName name="_xlnm.Print_Area" localSheetId="1">'ส1.2กต'!$A$1:$W$53</definedName>
    <definedName name="_xlnm.Print_Area" localSheetId="2">'ส1.3กต(ทวิ)'!$A$1:$W$53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3" l="1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C53" i="3"/>
  <c r="E53" i="3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C53" i="2"/>
  <c r="E53" i="2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C53" i="1"/>
  <c r="E53" i="1"/>
</calcChain>
</file>

<file path=xl/sharedStrings.xml><?xml version="1.0" encoding="utf-8"?>
<sst xmlns="http://schemas.openxmlformats.org/spreadsheetml/2006/main" count="174" uniqueCount="110">
  <si>
    <t>ชาย = 37</t>
  </si>
  <si>
    <t>ขลิบเพ็ง</t>
  </si>
  <si>
    <t>อนันทร์ธพร</t>
  </si>
  <si>
    <t>น.ส.</t>
  </si>
  <si>
    <t>ศิลธรรม</t>
  </si>
  <si>
    <t>สิริวิมล</t>
  </si>
  <si>
    <t>ขาวเทศ</t>
  </si>
  <si>
    <t>ศรินยา</t>
  </si>
  <si>
    <t>ปุตติสังคะ</t>
  </si>
  <si>
    <t>รมิดา</t>
  </si>
  <si>
    <t>พรหมทา</t>
  </si>
  <si>
    <t>พัชรพร</t>
  </si>
  <si>
    <t>พงษ์พิณ</t>
  </si>
  <si>
    <t>พฤกษา</t>
  </si>
  <si>
    <t>ฟักประไพ</t>
  </si>
  <si>
    <t>ปวริศร์</t>
  </si>
  <si>
    <t>นาย</t>
  </si>
  <si>
    <t>มะเอียง</t>
  </si>
  <si>
    <t>บุษกร</t>
  </si>
  <si>
    <t>กิจสกุล</t>
  </si>
  <si>
    <t>นัฐรินี</t>
  </si>
  <si>
    <t>ปิติกำธร</t>
  </si>
  <si>
    <t>ธัญพิมล</t>
  </si>
  <si>
    <t>เสือเฒ่า</t>
  </si>
  <si>
    <t>ธมลวรรณ</t>
  </si>
  <si>
    <t>สีพาบุญ</t>
  </si>
  <si>
    <t>ทัศนีย์</t>
  </si>
  <si>
    <t>ปาวสาร</t>
  </si>
  <si>
    <t>ตรีรัตน์</t>
  </si>
  <si>
    <t>พรานพนัส</t>
  </si>
  <si>
    <t>ณัฐนันท์</t>
  </si>
  <si>
    <t>เพชรสุวรรณ</t>
  </si>
  <si>
    <t>ณัฐณิชา</t>
  </si>
  <si>
    <t>ทองเสือ</t>
  </si>
  <si>
    <t>ฐิตารีย์</t>
  </si>
  <si>
    <t>สมบัติชูสุวรรณ</t>
  </si>
  <si>
    <t>ชญานนท์</t>
  </si>
  <si>
    <t>ทิมธนสาร</t>
  </si>
  <si>
    <t>กวินธิดา</t>
  </si>
  <si>
    <t>ปรางทอง</t>
  </si>
  <si>
    <t>กมลชนก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</si>
  <si>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</si>
  <si>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</si>
  <si>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</si>
  <si>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</si>
  <si>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นางจามีกร  คำเทียน + นางศรัญญา  สวัสดิ์มงคล</t>
  </si>
  <si>
    <t>ภาคเรียนที่  2       ปีการศึกษา  2567</t>
  </si>
  <si>
    <t>กลุ่ม</t>
  </si>
  <si>
    <t>สาขาวิชา การตลาด</t>
  </si>
  <si>
    <t>ใบรายชื่อนักศึกษา</t>
  </si>
  <si>
    <t>ปวส.1/1 กต.(ม.6)</t>
  </si>
  <si>
    <t>วิทยาลัยเทคนิคราชบุรี</t>
  </si>
  <si>
    <t>ชูรัตน์</t>
  </si>
  <si>
    <t>อารวดี</t>
  </si>
  <si>
    <t>เพ็งบุญชู</t>
  </si>
  <si>
    <t>สัตตบงกช</t>
  </si>
  <si>
    <t>นุตตริยวุฒิ</t>
  </si>
  <si>
    <t>ศศิชา</t>
  </si>
  <si>
    <t>ลาวทอง</t>
  </si>
  <si>
    <t>วิชญาดา</t>
  </si>
  <si>
    <t>สวนพานิช</t>
  </si>
  <si>
    <t>วรีปภา</t>
  </si>
  <si>
    <t>สวัสดี</t>
  </si>
  <si>
    <t>ลลนา</t>
  </si>
  <si>
    <t>สิงห์โต</t>
  </si>
  <si>
    <t>ภิญญุตา</t>
  </si>
  <si>
    <t>คะสกุล</t>
  </si>
  <si>
    <t>ภัทรกันย์</t>
  </si>
  <si>
    <t>ดาบพิมพ์ศรี</t>
  </si>
  <si>
    <t>ภณิดา</t>
  </si>
  <si>
    <t>รอนไพรี</t>
  </si>
  <si>
    <t>ฟ้าใส</t>
  </si>
  <si>
    <t>แสงทิพย์</t>
  </si>
  <si>
    <t>พิม</t>
  </si>
  <si>
    <t>แก้วคำ</t>
  </si>
  <si>
    <t>ผกามาศ</t>
  </si>
  <si>
    <t>เมณฑ์กูล</t>
  </si>
  <si>
    <t>ปิยธิดา</t>
  </si>
  <si>
    <t>เหลืองสีเพชร</t>
  </si>
  <si>
    <t>ปาลิตา</t>
  </si>
  <si>
    <t>สีขอ</t>
  </si>
  <si>
    <t>ปาณิสรา</t>
  </si>
  <si>
    <t>สุวรรณลือ</t>
  </si>
  <si>
    <t>บัณฑิตา</t>
  </si>
  <si>
    <t>ลิ้มสมบูรณ์</t>
  </si>
  <si>
    <t>ทิพาพร</t>
  </si>
  <si>
    <t>วุฒิวิมล</t>
  </si>
  <si>
    <t>ณัฏฐณิชา</t>
  </si>
  <si>
    <t>ศิริวัฒนชัยพร</t>
  </si>
  <si>
    <t>จิราภรณ์</t>
  </si>
  <si>
    <t>บุญประกอบ</t>
  </si>
  <si>
    <t>จิราพร</t>
  </si>
  <si>
    <t>สายรัตน์</t>
  </si>
  <si>
    <t>คณิศร</t>
  </si>
  <si>
    <t>หาดี</t>
  </si>
  <si>
    <t>กาญจน์ญาณ์</t>
  </si>
  <si>
    <t>ครูที่ปรึกษา : นายธนพร  รักสกุล</t>
  </si>
  <si>
    <t>ปวส.1/2 กต.</t>
  </si>
  <si>
    <t>จินดาเจี่ย</t>
  </si>
  <si>
    <t>อินทิรา</t>
  </si>
  <si>
    <t>เทพเจริญนิรันดร์</t>
  </si>
  <si>
    <t>วนิดา</t>
  </si>
  <si>
    <t>เดโชเม็ง</t>
  </si>
  <si>
    <t>ปิยะฉัตร</t>
  </si>
  <si>
    <t>บุญถาวร</t>
  </si>
  <si>
    <t>นภัสรพี</t>
  </si>
  <si>
    <t>หมอนทอง</t>
  </si>
  <si>
    <t>ญาณี</t>
  </si>
  <si>
    <t>ครูที่ปรึกษา : น.ส.พัชราภรณ์  เลาวิลาศ</t>
  </si>
  <si>
    <t>ปวส.1/3 กต.(ทวิ)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</si>
</sst>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1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1" fontId="3" fillId="0" borderId="32" xfId="1" applyNumberFormat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3" fillId="0" borderId="32" xfId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1" fontId="4" fillId="0" borderId="35" xfId="1" applyNumberFormat="1" applyFont="1" applyBorder="1" applyAlignment="1">
      <alignment horizontal="center" vertical="center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2" fillId="0" borderId="39" xfId="2" applyFont="1" applyBorder="1" applyAlignment="1" applyProtection="1">
      <alignment horizontal="center" vertical="center"/>
      <protection hidden="1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vertical="center"/>
    </xf>
    <xf numFmtId="0" fontId="3" fillId="0" borderId="42" xfId="1" applyFont="1" applyBorder="1" applyAlignment="1">
      <alignment horizontal="right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0B9B9423-B32A-4DC1-9FB7-213A75A2A44E}"/>
    <cellStyle name="ปกติ_รายชื่อสอน2-2550" xfId="1" xr:uid="{E6CA883E-7E7A-44DC-87BE-B6BA5A5C88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84241-DE9E-4D05-9AB0-231091093C81}">
  <sheetPr>
    <tabColor rgb="FF00B0F0"/>
  </sheetPr>
  <dimension ref="A1:W53"/>
  <sheetViews>
    <sheetView tabSelected="1" topLeftCell="A14" zoomScaleNormal="100" workbookViewId="0">
      <selection activeCell="B27" sqref="B27:E27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51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50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8" customFormat="1" ht="20.25" customHeight="1" x14ac:dyDescent="0.3">
      <c r="A2" s="74" t="s">
        <v>49</v>
      </c>
      <c r="B2" s="74"/>
      <c r="C2" s="74"/>
      <c r="D2" s="77" t="s">
        <v>48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47</v>
      </c>
      <c r="Q2" s="76"/>
      <c r="R2" s="75">
        <v>673020201</v>
      </c>
      <c r="S2" s="75"/>
      <c r="T2" s="75"/>
      <c r="U2" s="75"/>
      <c r="V2" s="75"/>
      <c r="W2" s="75"/>
    </row>
    <row r="3" spans="1:23" s="58" customFormat="1" ht="20.25" customHeight="1" thickBot="1" x14ac:dyDescent="0.35">
      <c r="A3" s="74" t="s">
        <v>46</v>
      </c>
      <c r="B3" s="74"/>
      <c r="C3" s="74"/>
      <c r="D3" s="74"/>
      <c r="E3" s="73" t="s">
        <v>45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44</v>
      </c>
      <c r="B4" s="71" t="s">
        <v>43</v>
      </c>
      <c r="C4" s="71" t="s">
        <v>42</v>
      </c>
      <c r="D4" s="71"/>
      <c r="E4" s="71"/>
      <c r="F4" s="70" t="s">
        <v>41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44">
        <v>67302020001</v>
      </c>
      <c r="C8" s="51" t="s">
        <v>3</v>
      </c>
      <c r="D8" s="50" t="s">
        <v>40</v>
      </c>
      <c r="E8" s="49" t="s">
        <v>39</v>
      </c>
      <c r="F8" s="48"/>
      <c r="G8" s="46"/>
      <c r="H8" s="46"/>
      <c r="I8" s="46"/>
      <c r="J8" s="46"/>
      <c r="K8" s="46"/>
      <c r="L8" s="46"/>
      <c r="M8" s="46"/>
      <c r="N8" s="46"/>
      <c r="O8" s="47"/>
      <c r="P8" s="46"/>
      <c r="Q8" s="46"/>
      <c r="R8" s="46"/>
      <c r="S8" s="46"/>
      <c r="T8" s="46"/>
      <c r="U8" s="46"/>
      <c r="V8" s="46"/>
      <c r="W8" s="45"/>
    </row>
    <row r="9" spans="1:23" ht="13.9" customHeight="1" x14ac:dyDescent="0.3">
      <c r="A9" s="22">
        <v>2</v>
      </c>
      <c r="B9" s="44">
        <v>67302020002</v>
      </c>
      <c r="C9" s="20" t="s">
        <v>3</v>
      </c>
      <c r="D9" s="19" t="s">
        <v>38</v>
      </c>
      <c r="E9" s="18" t="s">
        <v>37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67302020003</v>
      </c>
      <c r="C10" s="20" t="s">
        <v>16</v>
      </c>
      <c r="D10" s="19" t="s">
        <v>36</v>
      </c>
      <c r="E10" s="18" t="s">
        <v>35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67302020004</v>
      </c>
      <c r="C11" s="20" t="s">
        <v>3</v>
      </c>
      <c r="D11" s="19" t="s">
        <v>34</v>
      </c>
      <c r="E11" s="18" t="s">
        <v>33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67302020005</v>
      </c>
      <c r="C12" s="37" t="s">
        <v>3</v>
      </c>
      <c r="D12" s="42" t="s">
        <v>32</v>
      </c>
      <c r="E12" s="35" t="s">
        <v>31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67302020006</v>
      </c>
      <c r="C13" s="30" t="s">
        <v>16</v>
      </c>
      <c r="D13" s="29" t="s">
        <v>30</v>
      </c>
      <c r="E13" s="28" t="s">
        <v>29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67302020007</v>
      </c>
      <c r="C14" s="20" t="s">
        <v>3</v>
      </c>
      <c r="D14" s="19" t="s">
        <v>28</v>
      </c>
      <c r="E14" s="18" t="s">
        <v>27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67302020008</v>
      </c>
      <c r="C15" s="20" t="s">
        <v>3</v>
      </c>
      <c r="D15" s="23" t="s">
        <v>26</v>
      </c>
      <c r="E15" s="18" t="s">
        <v>25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67302020010</v>
      </c>
      <c r="C16" s="20" t="s">
        <v>3</v>
      </c>
      <c r="D16" s="23" t="s">
        <v>24</v>
      </c>
      <c r="E16" s="18" t="s">
        <v>23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67302020011</v>
      </c>
      <c r="C17" s="37" t="s">
        <v>3</v>
      </c>
      <c r="D17" s="42" t="s">
        <v>22</v>
      </c>
      <c r="E17" s="35" t="s">
        <v>21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67302020012</v>
      </c>
      <c r="C18" s="30" t="s">
        <v>3</v>
      </c>
      <c r="D18" s="29" t="s">
        <v>20</v>
      </c>
      <c r="E18" s="28" t="s">
        <v>19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67302020013</v>
      </c>
      <c r="C19" s="20" t="s">
        <v>3</v>
      </c>
      <c r="D19" s="23" t="s">
        <v>18</v>
      </c>
      <c r="E19" s="18" t="s">
        <v>17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67302020014</v>
      </c>
      <c r="C20" s="20" t="s">
        <v>16</v>
      </c>
      <c r="D20" s="19" t="s">
        <v>15</v>
      </c>
      <c r="E20" s="18" t="s">
        <v>14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67302020015</v>
      </c>
      <c r="C21" s="20" t="s">
        <v>3</v>
      </c>
      <c r="D21" s="19" t="s">
        <v>13</v>
      </c>
      <c r="E21" s="18" t="s">
        <v>12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67302020016</v>
      </c>
      <c r="C22" s="37" t="s">
        <v>3</v>
      </c>
      <c r="D22" s="42" t="s">
        <v>11</v>
      </c>
      <c r="E22" s="35" t="s">
        <v>10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67302020017</v>
      </c>
      <c r="C23" s="30" t="s">
        <v>3</v>
      </c>
      <c r="D23" s="29" t="s">
        <v>9</v>
      </c>
      <c r="E23" s="28" t="s">
        <v>8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67302020018</v>
      </c>
      <c r="C24" s="20" t="s">
        <v>3</v>
      </c>
      <c r="D24" s="23" t="s">
        <v>7</v>
      </c>
      <c r="E24" s="18" t="s">
        <v>6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67302020019</v>
      </c>
      <c r="C25" s="20" t="s">
        <v>3</v>
      </c>
      <c r="D25" s="23" t="s">
        <v>5</v>
      </c>
      <c r="E25" s="18" t="s">
        <v>4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67302020020</v>
      </c>
      <c r="C26" s="20" t="s">
        <v>3</v>
      </c>
      <c r="D26" s="19" t="s">
        <v>2</v>
      </c>
      <c r="E26" s="18" t="s">
        <v>1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/>
      <c r="C27" s="37"/>
      <c r="D27" s="42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 t="str">
        <f>IF(C28="","",B27+1)</f>
        <v/>
      </c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 t="str">
        <f>IF(C29="","",B28+1)</f>
        <v/>
      </c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 t="str">
        <f>IF(C30="","",B29+1)</f>
        <v/>
      </c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 t="str">
        <f>IF(C31="","",B30+1)</f>
        <v/>
      </c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 t="str">
        <f>IF(C32="","",B31+1)</f>
        <v/>
      </c>
      <c r="C32" s="37"/>
      <c r="D32" s="42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 t="str">
        <f>IF(C33="","",B32+1)</f>
        <v/>
      </c>
      <c r="C33" s="30"/>
      <c r="D33" s="43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 t="str">
        <f>IF(C34="","",B33+1)</f>
        <v/>
      </c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 t="str">
        <f>IF(C35="","",B34+1)</f>
        <v/>
      </c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tr">
        <f>IF(C36="","",B35+1)</f>
        <v/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tr">
        <f>IF(C37="","",B36+1)</f>
        <v/>
      </c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tr">
        <f>IF(C38="","",B37+1)</f>
        <v/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tr">
        <f>IF(C39="","",B38+1)</f>
        <v/>
      </c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tr">
        <f>IF(C40="","",B39+1)</f>
        <v/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tr">
        <f>IF(C41="","",B40+1)</f>
        <v/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tr">
        <f>IF(C42="","",B41+1)</f>
        <v/>
      </c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tr">
        <f>IF(C43="","",B42+1)</f>
        <v/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tr">
        <f>IF(C44="","",B43+1)</f>
        <v/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tr">
        <f>IF(C45="","",B44+1)</f>
        <v/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tr">
        <f>IF(C46="","",B45+1)</f>
        <v/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tr">
        <f>IF(C47="","",B46+1)</f>
        <v/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tr">
        <f>IF(C48="","",B47+1)</f>
        <v/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tr">
        <f>IF(C49="","",B48+1)</f>
        <v/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tr">
        <f>IF(C50="","",B49+1)</f>
        <v/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tr">
        <f>IF(C51="","",B50+1)</f>
        <v/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tr">
        <f>IF(C52="","",B51+1)</f>
        <v/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7" customHeight="1" x14ac:dyDescent="0.3">
      <c r="B53" s="1" t="str">
        <f>_xlfn.CONCAT("ชาย = ",COUNTIF($C$8:$C$52,"นาย"))</f>
        <v>ชาย = 3</v>
      </c>
      <c r="C53" s="4" t="str">
        <f>_xlfn.CONCAT("หญิง = ",COUNTIF($C$8:$C$52,"น.ส."))</f>
        <v>หญิง = 16</v>
      </c>
      <c r="D53" s="4" t="s">
        <v>0</v>
      </c>
      <c r="E53" s="1" t="str">
        <f>_xlfn.CONCAT("รวม = ",COUNTA($C$8:$C$52))</f>
        <v>รวม = 19</v>
      </c>
    </row>
  </sheetData>
  <mergeCells count="13">
    <mergeCell ref="C53:D53"/>
    <mergeCell ref="A3:D3"/>
    <mergeCell ref="E3:W3"/>
    <mergeCell ref="A4:A7"/>
    <mergeCell ref="B4:B7"/>
    <mergeCell ref="C4:E7"/>
    <mergeCell ref="F4:W5"/>
    <mergeCell ref="A1:J1"/>
    <mergeCell ref="M1:W1"/>
    <mergeCell ref="A2:C2"/>
    <mergeCell ref="D2:O2"/>
    <mergeCell ref="P2:Q2"/>
    <mergeCell ref="R2:W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2CAB2-88DE-4234-B566-5C4CB602954F}">
  <sheetPr>
    <tabColor rgb="FF00B0F0"/>
  </sheetPr>
  <dimension ref="A1:W53"/>
  <sheetViews>
    <sheetView topLeftCell="A20" zoomScaleNormal="100" workbookViewId="0">
      <selection activeCell="B27" sqref="B27:E27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51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97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8" customFormat="1" ht="20.25" customHeight="1" x14ac:dyDescent="0.3">
      <c r="A2" s="74" t="s">
        <v>49</v>
      </c>
      <c r="B2" s="74"/>
      <c r="C2" s="74"/>
      <c r="D2" s="77" t="s">
        <v>48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47</v>
      </c>
      <c r="Q2" s="76"/>
      <c r="R2" s="75">
        <v>673020202</v>
      </c>
      <c r="S2" s="75"/>
      <c r="T2" s="75"/>
      <c r="U2" s="75"/>
      <c r="V2" s="75"/>
      <c r="W2" s="75"/>
    </row>
    <row r="3" spans="1:23" s="58" customFormat="1" ht="20.25" customHeight="1" thickBot="1" x14ac:dyDescent="0.35">
      <c r="A3" s="74" t="s">
        <v>46</v>
      </c>
      <c r="B3" s="74"/>
      <c r="C3" s="74"/>
      <c r="D3" s="74"/>
      <c r="E3" s="73" t="s">
        <v>96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44</v>
      </c>
      <c r="B4" s="71" t="s">
        <v>43</v>
      </c>
      <c r="C4" s="71" t="s">
        <v>42</v>
      </c>
      <c r="D4" s="71"/>
      <c r="E4" s="71"/>
      <c r="F4" s="70" t="s">
        <v>41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44">
        <v>67302020021</v>
      </c>
      <c r="C8" s="51" t="s">
        <v>3</v>
      </c>
      <c r="D8" s="50" t="s">
        <v>95</v>
      </c>
      <c r="E8" s="49" t="s">
        <v>94</v>
      </c>
      <c r="F8" s="48"/>
      <c r="G8" s="46"/>
      <c r="H8" s="46"/>
      <c r="I8" s="46"/>
      <c r="J8" s="46"/>
      <c r="K8" s="46"/>
      <c r="L8" s="46"/>
      <c r="M8" s="46"/>
      <c r="N8" s="46"/>
      <c r="O8" s="47"/>
      <c r="P8" s="46"/>
      <c r="Q8" s="46"/>
      <c r="R8" s="46"/>
      <c r="S8" s="46"/>
      <c r="T8" s="46"/>
      <c r="U8" s="46"/>
      <c r="V8" s="46"/>
      <c r="W8" s="45"/>
    </row>
    <row r="9" spans="1:23" ht="13.9" customHeight="1" x14ac:dyDescent="0.3">
      <c r="A9" s="22">
        <v>2</v>
      </c>
      <c r="B9" s="44">
        <v>67302020022</v>
      </c>
      <c r="C9" s="20" t="s">
        <v>3</v>
      </c>
      <c r="D9" s="19" t="s">
        <v>93</v>
      </c>
      <c r="E9" s="18" t="s">
        <v>92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67302020023</v>
      </c>
      <c r="C10" s="20" t="s">
        <v>3</v>
      </c>
      <c r="D10" s="19" t="s">
        <v>91</v>
      </c>
      <c r="E10" s="18" t="s">
        <v>90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67302020024</v>
      </c>
      <c r="C11" s="20" t="s">
        <v>3</v>
      </c>
      <c r="D11" s="19" t="s">
        <v>89</v>
      </c>
      <c r="E11" s="18" t="s">
        <v>88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67302020025</v>
      </c>
      <c r="C12" s="37" t="s">
        <v>3</v>
      </c>
      <c r="D12" s="42" t="s">
        <v>87</v>
      </c>
      <c r="E12" s="35" t="s">
        <v>86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67302020026</v>
      </c>
      <c r="C13" s="30" t="s">
        <v>3</v>
      </c>
      <c r="D13" s="29" t="s">
        <v>85</v>
      </c>
      <c r="E13" s="28" t="s">
        <v>84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67302020027</v>
      </c>
      <c r="C14" s="20" t="s">
        <v>3</v>
      </c>
      <c r="D14" s="19" t="s">
        <v>83</v>
      </c>
      <c r="E14" s="18" t="s">
        <v>82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67302020028</v>
      </c>
      <c r="C15" s="20" t="s">
        <v>3</v>
      </c>
      <c r="D15" s="23" t="s">
        <v>81</v>
      </c>
      <c r="E15" s="18" t="s">
        <v>80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67302020029</v>
      </c>
      <c r="C16" s="20" t="s">
        <v>3</v>
      </c>
      <c r="D16" s="23" t="s">
        <v>79</v>
      </c>
      <c r="E16" s="18" t="s">
        <v>78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67302020030</v>
      </c>
      <c r="C17" s="37" t="s">
        <v>3</v>
      </c>
      <c r="D17" s="42" t="s">
        <v>77</v>
      </c>
      <c r="E17" s="35" t="s">
        <v>76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67302020031</v>
      </c>
      <c r="C18" s="30" t="s">
        <v>3</v>
      </c>
      <c r="D18" s="29" t="s">
        <v>75</v>
      </c>
      <c r="E18" s="28" t="s">
        <v>74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67302020032</v>
      </c>
      <c r="C19" s="20" t="s">
        <v>3</v>
      </c>
      <c r="D19" s="23" t="s">
        <v>73</v>
      </c>
      <c r="E19" s="18" t="s">
        <v>72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67302020033</v>
      </c>
      <c r="C20" s="20" t="s">
        <v>3</v>
      </c>
      <c r="D20" s="19" t="s">
        <v>71</v>
      </c>
      <c r="E20" s="18" t="s">
        <v>70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67302020034</v>
      </c>
      <c r="C21" s="20" t="s">
        <v>3</v>
      </c>
      <c r="D21" s="19" t="s">
        <v>69</v>
      </c>
      <c r="E21" s="18" t="s">
        <v>68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67302020035</v>
      </c>
      <c r="C22" s="37" t="s">
        <v>3</v>
      </c>
      <c r="D22" s="42" t="s">
        <v>67</v>
      </c>
      <c r="E22" s="35" t="s">
        <v>66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67302020036</v>
      </c>
      <c r="C23" s="30" t="s">
        <v>3</v>
      </c>
      <c r="D23" s="29" t="s">
        <v>65</v>
      </c>
      <c r="E23" s="28" t="s">
        <v>64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67302020038</v>
      </c>
      <c r="C24" s="20" t="s">
        <v>3</v>
      </c>
      <c r="D24" s="23" t="s">
        <v>63</v>
      </c>
      <c r="E24" s="18" t="s">
        <v>62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67302020039</v>
      </c>
      <c r="C25" s="20" t="s">
        <v>3</v>
      </c>
      <c r="D25" s="23" t="s">
        <v>61</v>
      </c>
      <c r="E25" s="18" t="s">
        <v>60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67302020040</v>
      </c>
      <c r="C26" s="20" t="s">
        <v>3</v>
      </c>
      <c r="D26" s="19" t="s">
        <v>59</v>
      </c>
      <c r="E26" s="18" t="s">
        <v>58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67302020041</v>
      </c>
      <c r="C27" s="37" t="s">
        <v>3</v>
      </c>
      <c r="D27" s="42" t="s">
        <v>57</v>
      </c>
      <c r="E27" s="35" t="s">
        <v>56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67302020042</v>
      </c>
      <c r="C28" s="30" t="s">
        <v>3</v>
      </c>
      <c r="D28" s="29" t="s">
        <v>55</v>
      </c>
      <c r="E28" s="28" t="s">
        <v>54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67302020043</v>
      </c>
      <c r="C29" s="20" t="s">
        <v>3</v>
      </c>
      <c r="D29" s="19" t="s">
        <v>53</v>
      </c>
      <c r="E29" s="18" t="s">
        <v>52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 t="str">
        <f>IF(C31="","",B30+1)</f>
        <v/>
      </c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 t="str">
        <f>IF(C32="","",B31+1)</f>
        <v/>
      </c>
      <c r="C32" s="37"/>
      <c r="D32" s="42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 t="str">
        <f>IF(C33="","",B32+1)</f>
        <v/>
      </c>
      <c r="C33" s="30"/>
      <c r="D33" s="43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 t="str">
        <f>IF(C34="","",B33+1)</f>
        <v/>
      </c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 t="str">
        <f>IF(C35="","",B34+1)</f>
        <v/>
      </c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tr">
        <f>IF(C36="","",B35+1)</f>
        <v/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tr">
        <f>IF(C37="","",B36+1)</f>
        <v/>
      </c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tr">
        <f>IF(C38="","",B37+1)</f>
        <v/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tr">
        <f>IF(C39="","",B38+1)</f>
        <v/>
      </c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tr">
        <f>IF(C40="","",B39+1)</f>
        <v/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tr">
        <f>IF(C41="","",B40+1)</f>
        <v/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tr">
        <f>IF(C42="","",B41+1)</f>
        <v/>
      </c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tr">
        <f>IF(C43="","",B42+1)</f>
        <v/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tr">
        <f>IF(C44="","",B43+1)</f>
        <v/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tr">
        <f>IF(C45="","",B44+1)</f>
        <v/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tr">
        <f>IF(C46="","",B45+1)</f>
        <v/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tr">
        <f>IF(C47="","",B46+1)</f>
        <v/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tr">
        <f>IF(C48="","",B47+1)</f>
        <v/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tr">
        <f>IF(C49="","",B48+1)</f>
        <v/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tr">
        <f>IF(C50="","",B49+1)</f>
        <v/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tr">
        <f>IF(C51="","",B50+1)</f>
        <v/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tr">
        <f>IF(C52="","",B51+1)</f>
        <v/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7" customHeight="1" x14ac:dyDescent="0.3">
      <c r="B53" s="1" t="str">
        <f>_xlfn.CONCAT("ชาย = ",COUNTIF($C$8:$C$52,"นาย"))</f>
        <v>ชาย = 0</v>
      </c>
      <c r="C53" s="4" t="str">
        <f>_xlfn.CONCAT("หญิง = ",COUNTIF($C$8:$C$52,"น.ส."))</f>
        <v>หญิง = 22</v>
      </c>
      <c r="D53" s="4" t="s">
        <v>0</v>
      </c>
      <c r="E53" s="1" t="str">
        <f>_xlfn.CONCAT("รวม = ",COUNTA($C$8:$C$52))</f>
        <v>รวม = 22</v>
      </c>
    </row>
  </sheetData>
  <mergeCells count="13">
    <mergeCell ref="C53:D53"/>
    <mergeCell ref="A3:D3"/>
    <mergeCell ref="E3:W3"/>
    <mergeCell ref="A4:A7"/>
    <mergeCell ref="B4:B7"/>
    <mergeCell ref="C4:E7"/>
    <mergeCell ref="F4:W5"/>
    <mergeCell ref="A1:J1"/>
    <mergeCell ref="M1:W1"/>
    <mergeCell ref="A2:C2"/>
    <mergeCell ref="D2:O2"/>
    <mergeCell ref="P2:Q2"/>
    <mergeCell ref="R2:W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BC73F-46D4-4D9B-A1E9-8084EE1A62B9}">
  <sheetPr>
    <tabColor rgb="FF00B0F0"/>
  </sheetPr>
  <dimension ref="A1:W53"/>
  <sheetViews>
    <sheetView zoomScaleNormal="100" workbookViewId="0">
      <selection activeCell="B27" sqref="B27:E27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51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109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8" customFormat="1" ht="20.25" customHeight="1" x14ac:dyDescent="0.3">
      <c r="A2" s="74" t="s">
        <v>49</v>
      </c>
      <c r="B2" s="74"/>
      <c r="C2" s="74"/>
      <c r="D2" s="77" t="s">
        <v>48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47</v>
      </c>
      <c r="Q2" s="76"/>
      <c r="R2" s="75">
        <v>673020203</v>
      </c>
      <c r="S2" s="75"/>
      <c r="T2" s="75"/>
      <c r="U2" s="75"/>
      <c r="V2" s="75"/>
      <c r="W2" s="75"/>
    </row>
    <row r="3" spans="1:23" s="58" customFormat="1" ht="20.25" customHeight="1" thickBot="1" x14ac:dyDescent="0.35">
      <c r="A3" s="74" t="s">
        <v>46</v>
      </c>
      <c r="B3" s="74"/>
      <c r="C3" s="74"/>
      <c r="D3" s="74"/>
      <c r="E3" s="73" t="s">
        <v>108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44</v>
      </c>
      <c r="B4" s="71" t="s">
        <v>43</v>
      </c>
      <c r="C4" s="71" t="s">
        <v>42</v>
      </c>
      <c r="D4" s="71"/>
      <c r="E4" s="71"/>
      <c r="F4" s="70" t="s">
        <v>41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44">
        <v>67302020044</v>
      </c>
      <c r="C8" s="51" t="s">
        <v>3</v>
      </c>
      <c r="D8" s="50" t="s">
        <v>107</v>
      </c>
      <c r="E8" s="49" t="s">
        <v>106</v>
      </c>
      <c r="F8" s="48"/>
      <c r="G8" s="46"/>
      <c r="H8" s="46"/>
      <c r="I8" s="46"/>
      <c r="J8" s="46"/>
      <c r="K8" s="46"/>
      <c r="L8" s="46"/>
      <c r="M8" s="46"/>
      <c r="N8" s="46"/>
      <c r="O8" s="47"/>
      <c r="P8" s="46"/>
      <c r="Q8" s="46"/>
      <c r="R8" s="46"/>
      <c r="S8" s="46"/>
      <c r="T8" s="46"/>
      <c r="U8" s="46"/>
      <c r="V8" s="46"/>
      <c r="W8" s="45"/>
    </row>
    <row r="9" spans="1:23" ht="13.9" customHeight="1" x14ac:dyDescent="0.3">
      <c r="A9" s="22">
        <v>2</v>
      </c>
      <c r="B9" s="44">
        <v>67302020045</v>
      </c>
      <c r="C9" s="20" t="s">
        <v>3</v>
      </c>
      <c r="D9" s="19" t="s">
        <v>105</v>
      </c>
      <c r="E9" s="18" t="s">
        <v>104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67302020046</v>
      </c>
      <c r="C10" s="20" t="s">
        <v>3</v>
      </c>
      <c r="D10" s="19" t="s">
        <v>103</v>
      </c>
      <c r="E10" s="18" t="s">
        <v>102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67302020047</v>
      </c>
      <c r="C11" s="20" t="s">
        <v>3</v>
      </c>
      <c r="D11" s="19" t="s">
        <v>101</v>
      </c>
      <c r="E11" s="18" t="s">
        <v>100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67302020048</v>
      </c>
      <c r="C12" s="37" t="s">
        <v>3</v>
      </c>
      <c r="D12" s="42" t="s">
        <v>99</v>
      </c>
      <c r="E12" s="35" t="s">
        <v>98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 t="str">
        <f>IF(C13="","",B12+1)</f>
        <v/>
      </c>
      <c r="C13" s="30"/>
      <c r="D13" s="29"/>
      <c r="E13" s="28"/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 t="str">
        <f>IF(C14="","",B13+1)</f>
        <v/>
      </c>
      <c r="C14" s="20"/>
      <c r="D14" s="19"/>
      <c r="E14" s="18"/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 t="str">
        <f>IF(C15="","",B14+1)</f>
        <v/>
      </c>
      <c r="C15" s="20"/>
      <c r="D15" s="23"/>
      <c r="E15" s="18"/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 t="str">
        <f>IF(C16="","",B15+1)</f>
        <v/>
      </c>
      <c r="C16" s="20"/>
      <c r="D16" s="23"/>
      <c r="E16" s="18"/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 t="str">
        <f>IF(C17="","",B16+1)</f>
        <v/>
      </c>
      <c r="C17" s="37"/>
      <c r="D17" s="42"/>
      <c r="E17" s="35"/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 t="str">
        <f>IF(C18="","",B17+1)</f>
        <v/>
      </c>
      <c r="C18" s="30"/>
      <c r="D18" s="29"/>
      <c r="E18" s="28"/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 t="str">
        <f>IF(C19="","",B18+1)</f>
        <v/>
      </c>
      <c r="C19" s="20"/>
      <c r="D19" s="23"/>
      <c r="E19" s="18"/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 t="str">
        <f>IF(C20="","",B19+1)</f>
        <v/>
      </c>
      <c r="C20" s="20"/>
      <c r="D20" s="19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 t="str">
        <f>IF(C21="","",B20+1)</f>
        <v/>
      </c>
      <c r="C21" s="20"/>
      <c r="D21" s="19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 t="str">
        <f>IF(C22="","",B21+1)</f>
        <v/>
      </c>
      <c r="C22" s="37"/>
      <c r="D22" s="42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 t="str">
        <f>IF(C23="","",B22+1)</f>
        <v/>
      </c>
      <c r="C23" s="30"/>
      <c r="D23" s="29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 t="str">
        <f>IF(C24="","",B23+1)</f>
        <v/>
      </c>
      <c r="C24" s="20"/>
      <c r="D24" s="23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 t="str">
        <f>IF(C25="","",B24+1)</f>
        <v/>
      </c>
      <c r="C25" s="20"/>
      <c r="D25" s="23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 t="str">
        <f>IF(C26="","",B25+1)</f>
        <v/>
      </c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 t="str">
        <f>IF(C27="","",B26+1)</f>
        <v/>
      </c>
      <c r="C27" s="37"/>
      <c r="D27" s="42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 t="str">
        <f>IF(C28="","",B27+1)</f>
        <v/>
      </c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 t="str">
        <f>IF(C29="","",B28+1)</f>
        <v/>
      </c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 t="str">
        <f>IF(C30="","",B29+1)</f>
        <v/>
      </c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 t="str">
        <f>IF(C31="","",B30+1)</f>
        <v/>
      </c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 t="str">
        <f>IF(C32="","",B31+1)</f>
        <v/>
      </c>
      <c r="C32" s="37"/>
      <c r="D32" s="42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 t="str">
        <f>IF(C33="","",B32+1)</f>
        <v/>
      </c>
      <c r="C33" s="30"/>
      <c r="D33" s="43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 t="str">
        <f>IF(C34="","",B33+1)</f>
        <v/>
      </c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 t="str">
        <f>IF(C35="","",B34+1)</f>
        <v/>
      </c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tr">
        <f>IF(C36="","",B35+1)</f>
        <v/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tr">
        <f>IF(C37="","",B36+1)</f>
        <v/>
      </c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tr">
        <f>IF(C38="","",B37+1)</f>
        <v/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tr">
        <f>IF(C39="","",B38+1)</f>
        <v/>
      </c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tr">
        <f>IF(C40="","",B39+1)</f>
        <v/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tr">
        <f>IF(C41="","",B40+1)</f>
        <v/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tr">
        <f>IF(C42="","",B41+1)</f>
        <v/>
      </c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tr">
        <f>IF(C43="","",B42+1)</f>
        <v/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tr">
        <f>IF(C44="","",B43+1)</f>
        <v/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tr">
        <f>IF(C45="","",B44+1)</f>
        <v/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tr">
        <f>IF(C46="","",B45+1)</f>
        <v/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tr">
        <f>IF(C47="","",B46+1)</f>
        <v/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tr">
        <f>IF(C48="","",B47+1)</f>
        <v/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tr">
        <f>IF(C49="","",B48+1)</f>
        <v/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tr">
        <f>IF(C50="","",B49+1)</f>
        <v/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tr">
        <f>IF(C51="","",B50+1)</f>
        <v/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tr">
        <f>IF(C52="","",B51+1)</f>
        <v/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7" customHeight="1" x14ac:dyDescent="0.3">
      <c r="B53" s="1" t="str">
        <f>_xlfn.CONCAT("ชาย = ",COUNTIF($C$8:$C$52,"นาย"))</f>
        <v>ชาย = 0</v>
      </c>
      <c r="C53" s="4" t="str">
        <f>_xlfn.CONCAT("หญิง = ",COUNTIF($C$8:$C$52,"น.ส."))</f>
        <v>หญิง = 5</v>
      </c>
      <c r="D53" s="4" t="s">
        <v>0</v>
      </c>
      <c r="E53" s="1" t="str">
        <f>_xlfn.CONCAT("รวม = ",COUNTA($C$8:$C$52))</f>
        <v>รวม = 5</v>
      </c>
    </row>
  </sheetData>
  <mergeCells count="13">
    <mergeCell ref="C53:D53"/>
    <mergeCell ref="A3:D3"/>
    <mergeCell ref="E3:W3"/>
    <mergeCell ref="A4:A7"/>
    <mergeCell ref="B4:B7"/>
    <mergeCell ref="C4:E7"/>
    <mergeCell ref="F4:W5"/>
    <mergeCell ref="A1:J1"/>
    <mergeCell ref="M1:W1"/>
    <mergeCell ref="A2:C2"/>
    <mergeCell ref="D2:O2"/>
    <mergeCell ref="P2:Q2"/>
    <mergeCell ref="R2:W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ส1.1กต(ม6)</vt:lpstr>
      <vt:lpstr>ส1.2กต</vt:lpstr>
      <vt:lpstr>ส1.3กต(ทวิ)</vt:lpstr>
      <vt:lpstr>'ส1.1กต(ม6)'!Print_Area</vt:lpstr>
      <vt:lpstr>ส1.2กต!Print_Area</vt:lpstr>
      <vt:lpstr>'ส1.3กต(ทวิ)'!Print_Area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2024-11-26T02:41:22Z</dcterms:created>
  <dcterms:modified xsi:type="dcterms:W3CDTF">2024-11-26T02:41:30Z</dcterms:modified>
</cp:coreProperties>
</file>